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olivierdufrennois/Library/CloudStorage/Box-Box/SCES/IT/Site internet SCES.be/Documents de travail/2025 Sciences Fichiers Excel/"/>
    </mc:Choice>
  </mc:AlternateContent>
  <xr:revisionPtr revIDLastSave="0" documentId="13_ncr:1_{4C2BF641-B777-404C-9DD5-7FA4245059FE}" xr6:coauthVersionLast="47" xr6:coauthVersionMax="47" xr10:uidLastSave="{00000000-0000-0000-0000-000000000000}"/>
  <bookViews>
    <workbookView xWindow="0" yWindow="620" windowWidth="38620" windowHeight="21100" xr2:uid="{4BDEF189-69CD-4EFD-A48A-73BACB71381B}"/>
  </bookViews>
  <sheets>
    <sheet name="Promotion Sciences ST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1" l="1"/>
  <c r="F165" i="1"/>
  <c r="F163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0" i="1"/>
  <c r="F139" i="1"/>
  <c r="F133" i="1"/>
  <c r="F132" i="1"/>
  <c r="F131" i="1"/>
  <c r="F130" i="1"/>
  <c r="F129" i="1"/>
  <c r="F128" i="1"/>
  <c r="F127" i="1"/>
  <c r="F118" i="1"/>
  <c r="C120" i="1" s="1"/>
  <c r="F111" i="1"/>
  <c r="F110" i="1"/>
  <c r="F109" i="1"/>
  <c r="F103" i="1"/>
  <c r="F102" i="1"/>
  <c r="F101" i="1"/>
  <c r="F95" i="1"/>
  <c r="F94" i="1"/>
  <c r="F93" i="1"/>
  <c r="F87" i="1"/>
  <c r="D88" i="1" s="1"/>
  <c r="F81" i="1"/>
  <c r="F80" i="1"/>
  <c r="F74" i="1"/>
  <c r="F73" i="1"/>
  <c r="F72" i="1"/>
  <c r="F71" i="1"/>
  <c r="F65" i="1"/>
  <c r="F64" i="1"/>
  <c r="F63" i="1"/>
  <c r="F62" i="1"/>
  <c r="F61" i="1"/>
  <c r="F60" i="1"/>
  <c r="F59" i="1"/>
  <c r="F51" i="1"/>
  <c r="F50" i="1"/>
  <c r="F49" i="1"/>
  <c r="F48" i="1"/>
  <c r="F47" i="1"/>
  <c r="F46" i="1"/>
  <c r="F45" i="1"/>
  <c r="F44" i="1"/>
  <c r="F43" i="1"/>
  <c r="F36" i="1"/>
  <c r="F35" i="1"/>
  <c r="F34" i="1"/>
  <c r="F33" i="1"/>
  <c r="F32" i="1"/>
  <c r="F31" i="1"/>
  <c r="F30" i="1"/>
  <c r="F23" i="1"/>
  <c r="F22" i="1"/>
  <c r="F21" i="1"/>
  <c r="F20" i="1"/>
  <c r="F19" i="1"/>
  <c r="D166" i="1" l="1"/>
  <c r="D75" i="1"/>
  <c r="D141" i="1"/>
  <c r="C113" i="1"/>
  <c r="D96" i="1"/>
  <c r="D82" i="1"/>
  <c r="D134" i="1"/>
  <c r="D104" i="1"/>
  <c r="D158" i="1"/>
  <c r="D52" i="1"/>
  <c r="D66" i="1"/>
  <c r="D37" i="1"/>
  <c r="D24" i="1"/>
  <c r="D169" i="1" l="1"/>
</calcChain>
</file>

<file path=xl/sharedStrings.xml><?xml version="1.0" encoding="utf-8"?>
<sst xmlns="http://schemas.openxmlformats.org/spreadsheetml/2006/main" count="337" uniqueCount="173">
  <si>
    <t>Destination</t>
  </si>
  <si>
    <t>Nom</t>
  </si>
  <si>
    <t>Référence</t>
  </si>
  <si>
    <t>Allons pêcher dans un ruisseau…</t>
  </si>
  <si>
    <t>B07,99</t>
  </si>
  <si>
    <t>Aperçu de l'écologie du sol</t>
  </si>
  <si>
    <t>B02,99</t>
  </si>
  <si>
    <t>Prof</t>
  </si>
  <si>
    <t>Le sol milieu vivant</t>
  </si>
  <si>
    <t>B06,98</t>
  </si>
  <si>
    <t>Quantité</t>
  </si>
  <si>
    <t>Total</t>
  </si>
  <si>
    <t>Total :</t>
  </si>
  <si>
    <t>Prix</t>
  </si>
  <si>
    <t xml:space="preserve">Publications   </t>
  </si>
  <si>
    <t>Élève</t>
  </si>
  <si>
    <t>Pince pour dissection, inox, bouts arrondis et striés, 14 cm</t>
  </si>
  <si>
    <t>Pince pour dissection, inox, bouts pointus et striés, 11,5 cm</t>
  </si>
  <si>
    <t>Ciseaux pointu-mousse pour dissection, inoxydable, 14 cm</t>
  </si>
  <si>
    <t>BD590011112</t>
  </si>
  <si>
    <t>BD020224112</t>
  </si>
  <si>
    <t>BD020211114</t>
  </si>
  <si>
    <t>BD020422212</t>
  </si>
  <si>
    <t>Ciseaux pour dissection, inoxydable, pointu-pointu, 11 ou 11,5 cm</t>
  </si>
  <si>
    <t>Bac à dissection</t>
  </si>
  <si>
    <t>BD020411212</t>
  </si>
  <si>
    <t>BD040022122</t>
  </si>
  <si>
    <t>Loupe à main</t>
  </si>
  <si>
    <t>Boussole</t>
  </si>
  <si>
    <t>Tamis – mailles 0,5 mm</t>
  </si>
  <si>
    <t>Tamis – mailles 6 mm</t>
  </si>
  <si>
    <t>Cage pour l’observation des lombrics</t>
  </si>
  <si>
    <t>Boites de Petri (par 33)</t>
  </si>
  <si>
    <t>BD322546123</t>
  </si>
  <si>
    <t>BD620021212</t>
  </si>
  <si>
    <t>BD520012312</t>
  </si>
  <si>
    <t>BD170211222</t>
  </si>
  <si>
    <t>EE361822153</t>
  </si>
  <si>
    <t>BD510011252</t>
  </si>
  <si>
    <t>BD510011232</t>
  </si>
  <si>
    <t>BD270011102</t>
  </si>
  <si>
    <t>CV170020222</t>
  </si>
  <si>
    <t>SM680022202</t>
  </si>
  <si>
    <t>SM680022102</t>
  </si>
  <si>
    <t>SM680022002</t>
  </si>
  <si>
    <t>ED400100010</t>
  </si>
  <si>
    <t>Multimètre</t>
  </si>
  <si>
    <t>EM110022134</t>
  </si>
  <si>
    <t>Promotion de la sécurité dans les classes sciences et laboratoires</t>
  </si>
  <si>
    <t>Total achats :</t>
  </si>
  <si>
    <t>Couverture antifeu</t>
  </si>
  <si>
    <t>Lunettes de protection (surlunettes)</t>
  </si>
  <si>
    <t>Affiche de « sécurité »</t>
  </si>
  <si>
    <t>ML020021442</t>
  </si>
  <si>
    <t>SL730011112</t>
  </si>
  <si>
    <t>SL700011122</t>
  </si>
  <si>
    <t>S08,99</t>
  </si>
  <si>
    <t>Bacs de rétention</t>
  </si>
  <si>
    <t>Promotion des projets d'observation scientifique</t>
  </si>
  <si>
    <t>Les pelotes de réjection</t>
  </si>
  <si>
    <t>Initiation à la dissection</t>
  </si>
  <si>
    <t>Expérimentation en physiologie végétale</t>
  </si>
  <si>
    <t>Mon carnet de laboratoire</t>
  </si>
  <si>
    <t>B23,99</t>
  </si>
  <si>
    <t>B15,99</t>
  </si>
  <si>
    <t>B31,99</t>
  </si>
  <si>
    <t>C55,99</t>
  </si>
  <si>
    <t>Prof : Une seule unité par publication permise !</t>
  </si>
  <si>
    <t>Chimie et Formation scientifique</t>
  </si>
  <si>
    <t>Valise 1 : L’atome, constituant élémentaire de la matière</t>
  </si>
  <si>
    <t>Valise 2 : Transformation de la matière</t>
  </si>
  <si>
    <t>Valise 3 : Les solutions aqueuses</t>
  </si>
  <si>
    <t>Valise 4 : Gaz parfaits</t>
  </si>
  <si>
    <t>Coffret oxydoréduction</t>
  </si>
  <si>
    <t>Ensemble pour l’étude de la corrosion</t>
  </si>
  <si>
    <t>Modèle moléculaire chimie minérale</t>
  </si>
  <si>
    <t>Modèle moléculaire chimie organique</t>
  </si>
  <si>
    <t>CE250012004</t>
  </si>
  <si>
    <t>CE250012001</t>
  </si>
  <si>
    <t>CE250012003</t>
  </si>
  <si>
    <t>CE250012002</t>
  </si>
  <si>
    <t>EE200432244</t>
  </si>
  <si>
    <t>CA800011004</t>
  </si>
  <si>
    <t>CD020036141</t>
  </si>
  <si>
    <t>CD010036141</t>
  </si>
  <si>
    <t>Physique</t>
  </si>
  <si>
    <t>Forces   Classe S2</t>
  </si>
  <si>
    <t>Dynamomètre 1N</t>
  </si>
  <si>
    <t>Dynamomètre 10 N</t>
  </si>
  <si>
    <t>Dynamomètre 5 N</t>
  </si>
  <si>
    <t>Support pour Dynamomètres</t>
  </si>
  <si>
    <t>Statif</t>
  </si>
  <si>
    <t>Noix de serrage</t>
  </si>
  <si>
    <t>ME120042222</t>
  </si>
  <si>
    <t>ME120081222</t>
  </si>
  <si>
    <t>ME120071222</t>
  </si>
  <si>
    <t>ME301011001</t>
  </si>
  <si>
    <t>MC430021201</t>
  </si>
  <si>
    <t>SL410032563</t>
  </si>
  <si>
    <t>SL490011001</t>
  </si>
  <si>
    <t>Machines simples  Classe S2</t>
  </si>
  <si>
    <t>Engrenages</t>
  </si>
  <si>
    <t>ME035634699</t>
  </si>
  <si>
    <t>Poulie fixe</t>
  </si>
  <si>
    <t>ME035215472</t>
  </si>
  <si>
    <t>Poulie mobile</t>
  </si>
  <si>
    <t>ME172500002</t>
  </si>
  <si>
    <t>Treuil pour l'étude de la mécanique</t>
  </si>
  <si>
    <t>ME435414312</t>
  </si>
  <si>
    <t>États de la matière Classe S1</t>
  </si>
  <si>
    <t>MC020000022</t>
  </si>
  <si>
    <t>MC320000001</t>
  </si>
  <si>
    <t>Énergie  Classe S1</t>
  </si>
  <si>
    <t>ME435034251</t>
  </si>
  <si>
    <t>Masse volumique  Classe S3</t>
  </si>
  <si>
    <t xml:space="preserve">Cubes de masses volumiques différentes Ensemble de 8 cubes  </t>
  </si>
  <si>
    <t>ME025012352</t>
  </si>
  <si>
    <t>ME035048342</t>
  </si>
  <si>
    <t>ME070043211</t>
  </si>
  <si>
    <t>Archimède  Classe S3</t>
  </si>
  <si>
    <t>Cylindre en laiton</t>
  </si>
  <si>
    <t>Modèle de bateau en bois</t>
  </si>
  <si>
    <t>MF101032611</t>
  </si>
  <si>
    <t>MF100000002</t>
  </si>
  <si>
    <t>MF560011122</t>
  </si>
  <si>
    <t>Électricité  Classe S3</t>
  </si>
  <si>
    <t>EE200032123</t>
  </si>
  <si>
    <t>Optique</t>
  </si>
  <si>
    <t>OG040031331</t>
  </si>
  <si>
    <t xml:space="preserve">Biologie </t>
  </si>
  <si>
    <t>Dissection  Classes S3, HPT-S4, Pratiques laboratoire</t>
  </si>
  <si>
    <t>Chromatographie  Classes S3 + Pratiques laboratoires</t>
  </si>
  <si>
    <t>Cuve à chromatographie</t>
  </si>
  <si>
    <t>Papier à chromatographie - 10 m</t>
  </si>
  <si>
    <t>CA950065162</t>
  </si>
  <si>
    <t>PP010024110</t>
  </si>
  <si>
    <t>Écologie/École du dehors/Météo  Classes S1 -&gt; S6, HPT</t>
  </si>
  <si>
    <t>Montant maximum de l'aide : 1.300€ par établissement et par année</t>
  </si>
  <si>
    <t>Autorisation SCES :</t>
  </si>
  <si>
    <t>OUI</t>
  </si>
  <si>
    <t>NOM</t>
  </si>
  <si>
    <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permise par valise ou modèle!</t>
    </r>
  </si>
  <si>
    <r>
      <t xml:space="preserve">Étude élémentaire des forces avec 2 charriots 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</si>
  <si>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Anneau de ‘s Gravesande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</si>
  <si>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Sublimation iode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</si>
  <si>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Ensemble pour l'étude des transformations d'énergie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</si>
  <si>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Étude masse volumique 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</si>
  <si>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Ensemble étude relative masse/quantité de matière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  <r>
      <rPr>
        <sz val="12"/>
        <color theme="1"/>
        <rFont val="Aptos Display"/>
        <scheme val="major"/>
      </rPr>
      <t xml:space="preserve"> </t>
    </r>
  </si>
  <si>
    <r>
      <t xml:space="preserve">Ensemble pour étude poussée d’Archimède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</si>
  <si>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Multimètre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</si>
  <si>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Énergimètre 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</si>
  <si>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Collection pour étude de l’électricité 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</si>
  <si>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Collection pour l’étude de l’optique géométrique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</si>
  <si>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Trousse de dissection (8 instruments)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</si>
  <si>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>Trousse de dissection (8 instruments)</t>
    </r>
    <r>
      <rPr>
        <sz val="12"/>
        <color rgb="FFEE0000"/>
        <rFont val="Aptos Display"/>
        <scheme val="major"/>
      </rPr>
      <t xml:space="preserve"> 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</si>
  <si>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Sonde pédologique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</si>
  <si>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Entonnoir de Berlèse-Tullgren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</si>
  <si>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Filet troubleau, anneau en acier et sac en toile de jute 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</si>
  <si>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Hygromètre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</si>
  <si>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Pluviomètre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</si>
  <si>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r>
      <t xml:space="preserve">Thermomètre à maximum-minimum </t>
    </r>
    <r>
      <rPr>
        <sz val="12"/>
        <color rgb="FFEE0000"/>
        <rFont val="Aptos Display"/>
        <scheme val="major"/>
      </rPr>
      <t>1</t>
    </r>
    <r>
      <rPr>
        <sz val="12"/>
        <color theme="1"/>
        <rFont val="Aptos Display"/>
        <scheme val="major"/>
      </rPr>
      <t xml:space="preserve"> </t>
    </r>
    <r>
      <rPr>
        <b/>
        <i/>
        <sz val="12"/>
        <color rgb="FFEE0000"/>
        <rFont val="Aptos Display"/>
        <scheme val="major"/>
      </rPr>
      <t>unité !</t>
    </r>
  </si>
  <si>
    <t>B.RETENTION</t>
  </si>
  <si>
    <t>Secondaire Transition et Qualifiant</t>
  </si>
  <si>
    <t>Soutien PZ  :</t>
  </si>
  <si>
    <t xml:space="preserve">N° FASE : </t>
  </si>
  <si>
    <t>Adresse de livraison :</t>
  </si>
  <si>
    <t xml:space="preserve">Adresse de facturation : </t>
  </si>
  <si>
    <t>Complétez uniquement les cases grisées du document</t>
  </si>
  <si>
    <t>L'achat d'une armoire acide/base  n'est autorisé qu'après demande au SCES</t>
  </si>
  <si>
    <t xml:space="preserve"> ou recommandation d'un Préfet de zone ! (par téléphone : 0478/100238 ou courriel info@sces.be)</t>
  </si>
  <si>
    <t>Autres choix</t>
  </si>
  <si>
    <t>Nom de l'établissement et du professeur responsable :</t>
  </si>
  <si>
    <r>
      <t>Armoire acide/base  (</t>
    </r>
    <r>
      <rPr>
        <i/>
        <sz val="12"/>
        <color rgb="FFEE0000"/>
        <rFont val="Aptos Display"/>
        <scheme val="major"/>
      </rPr>
      <t>Une unité permise</t>
    </r>
    <r>
      <rPr>
        <i/>
        <sz val="12"/>
        <color theme="1"/>
        <rFont val="Aptos Display"/>
        <scheme val="major"/>
      </rPr>
      <t xml:space="preserve"> </t>
    </r>
    <r>
      <rPr>
        <i/>
        <sz val="12"/>
        <color rgb="FFFF0000"/>
        <rFont val="Aptos Display"/>
        <scheme val="major"/>
      </rPr>
      <t>sur recommandation  (cf. ci-dessus)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</si>
</sst>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#,##0.00\ &quot;€&quot;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Display"/>
      <scheme val="major"/>
    </font>
    <font>
      <sz val="18"/>
      <color theme="1"/>
      <name val="Aptos Display"/>
      <scheme val="major"/>
    </font>
    <font>
      <sz val="12"/>
      <color theme="1"/>
      <name val="Aptos Display"/>
      <scheme val="major"/>
    </font>
    <font>
      <sz val="12"/>
      <color rgb="FF000000"/>
      <name val="Aptos Display"/>
      <scheme val="major"/>
    </font>
    <font>
      <b/>
      <i/>
      <sz val="12"/>
      <color theme="1"/>
      <name val="Aptos Display"/>
      <scheme val="major"/>
    </font>
    <font>
      <sz val="12"/>
      <color rgb="FFEE0000"/>
      <name val="Aptos Display"/>
      <scheme val="major"/>
    </font>
    <font>
      <b/>
      <i/>
      <sz val="12"/>
      <color rgb="FFEE0000"/>
      <name val="Aptos Display"/>
      <scheme val="major"/>
    </font>
    <font>
      <b/>
      <sz val="12"/>
      <color theme="1"/>
      <name val="Aptos Display"/>
      <scheme val="major"/>
    </font>
    <font>
      <b/>
      <sz val="12"/>
      <color rgb="FFFF0000"/>
      <name val="Aptos Display"/>
      <scheme val="major"/>
    </font>
    <font>
      <sz val="12"/>
      <color rgb="FFFF0000"/>
      <name val="Aptos Display"/>
      <scheme val="major"/>
    </font>
    <font>
      <sz val="12"/>
      <name val="Aptos Display"/>
      <scheme val="major"/>
    </font>
    <font>
      <i/>
      <sz val="12"/>
      <color rgb="FFEE0000"/>
      <name val="Aptos Display"/>
      <scheme val="major"/>
    </font>
    <font>
      <i/>
      <sz val="12"/>
      <color theme="1"/>
      <name val="Aptos Display"/>
      <scheme val="major"/>
    </font>
    <font>
      <i/>
      <sz val="12"/>
      <color rgb="FFFF0000"/>
      <name val="Aptos Display"/>
      <scheme val="major"/>
    </font>
    <font>
      <b/>
      <sz val="14"/>
      <color rgb="FFFF0000"/>
      <name val="Aptos Display"/>
      <scheme val="major"/>
    </font>
    <font>
      <b/>
      <sz val="16"/>
      <color rgb="FFFF0000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0"/>
      <color rgb="FFFF0000"/>
      <name val="Aptos Display"/>
      <scheme val="major"/>
    </font>
    <font>
      <b/>
      <sz val="16"/>
      <color rgb="FFFF0000"/>
      <name val="Aptos Display"/>
      <scheme val="major"/>
    </font>
    <font>
      <b/>
      <sz val="16"/>
      <color theme="1"/>
      <name val="Aptos Display"/>
      <scheme val="major"/>
    </font>
    <font>
      <sz val="11"/>
      <color theme="1"/>
      <name val="Aptos Display"/>
      <scheme val="major"/>
    </font>
    <font>
      <b/>
      <sz val="11"/>
      <color theme="1"/>
      <name val="Aptos Display"/>
      <scheme val="major"/>
    </font>
    <font>
      <sz val="12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44" fontId="4" fillId="0" borderId="2" xfId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7" xfId="0" applyFont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0" fontId="9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9" fillId="0" borderId="26" xfId="0" applyFont="1" applyBorder="1" applyAlignment="1">
      <alignment vertical="center"/>
    </xf>
    <xf numFmtId="0" fontId="4" fillId="5" borderId="23" xfId="0" applyFont="1" applyFill="1" applyBorder="1" applyAlignment="1" applyProtection="1">
      <alignment vertical="center"/>
      <protection locked="0"/>
    </xf>
    <xf numFmtId="0" fontId="12" fillId="5" borderId="2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22" xfId="0" applyFont="1" applyFill="1" applyBorder="1" applyAlignment="1" applyProtection="1">
      <alignment vertical="center"/>
      <protection locked="0"/>
    </xf>
    <xf numFmtId="0" fontId="12" fillId="5" borderId="3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4" fontId="4" fillId="0" borderId="18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2" fillId="7" borderId="2" xfId="0" applyFont="1" applyFill="1" applyBorder="1" applyAlignment="1" applyProtection="1">
      <alignment vertical="center"/>
      <protection locked="0"/>
    </xf>
    <xf numFmtId="44" fontId="22" fillId="7" borderId="2" xfId="1" applyFont="1" applyFill="1" applyBorder="1" applyAlignment="1" applyProtection="1">
      <alignment vertical="center"/>
      <protection locked="0"/>
    </xf>
    <xf numFmtId="164" fontId="22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7" xfId="0" applyFont="1" applyBorder="1" applyAlignment="1">
      <alignment horizontal="right" vertical="center"/>
    </xf>
    <xf numFmtId="164" fontId="23" fillId="0" borderId="1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8AFF-55A4-4862-8E7C-EB9122B93AC9}">
  <sheetPr codeName="Feuil1">
    <pageSetUpPr fitToPage="1"/>
  </sheetPr>
  <dimension ref="B1:G169"/>
  <sheetViews>
    <sheetView showGridLines="0" tabSelected="1" zoomScale="150" zoomScaleNormal="150" workbookViewId="0">
      <selection activeCell="D22" sqref="D22"/>
    </sheetView>
  </sheetViews>
  <sheetFormatPr baseColWidth="10" defaultColWidth="10.83203125" defaultRowHeight="15" x14ac:dyDescent="0.2"/>
  <cols>
    <col min="1" max="1" width="1.5" style="11" customWidth="1"/>
    <col min="2" max="2" width="10.83203125" style="11"/>
    <col min="3" max="3" width="73.1640625" style="11" customWidth="1"/>
    <col min="4" max="4" width="16.5" style="50" customWidth="1"/>
    <col min="5" max="5" width="8.6640625" style="50" customWidth="1"/>
    <col min="6" max="6" width="10.83203125" style="11"/>
    <col min="7" max="7" width="15.6640625" style="11" customWidth="1"/>
    <col min="8" max="16384" width="10.83203125" style="11"/>
  </cols>
  <sheetData>
    <row r="1" spans="2:7" ht="7" customHeight="1" thickBot="1" x14ac:dyDescent="0.25"/>
    <row r="2" spans="2:7" ht="24" x14ac:dyDescent="0.2">
      <c r="B2" s="87" t="s">
        <v>58</v>
      </c>
      <c r="C2" s="88"/>
      <c r="D2" s="85" t="s">
        <v>162</v>
      </c>
      <c r="E2" s="85"/>
      <c r="F2" s="85"/>
      <c r="G2" s="86"/>
    </row>
    <row r="3" spans="2:7" ht="25" thickBot="1" x14ac:dyDescent="0.25">
      <c r="B3" s="89" t="s">
        <v>137</v>
      </c>
      <c r="C3" s="90"/>
      <c r="D3" s="90"/>
      <c r="E3" s="90"/>
      <c r="F3" s="90"/>
      <c r="G3" s="91"/>
    </row>
    <row r="4" spans="2:7" x14ac:dyDescent="0.2">
      <c r="B4" s="12"/>
    </row>
    <row r="5" spans="2:7" ht="20" x14ac:dyDescent="0.2">
      <c r="B5" s="95" t="s">
        <v>167</v>
      </c>
      <c r="C5" s="96"/>
      <c r="D5" s="96"/>
      <c r="E5" s="96"/>
      <c r="F5" s="96"/>
      <c r="G5" s="97"/>
    </row>
    <row r="6" spans="2:7" x14ac:dyDescent="0.2">
      <c r="B6" s="44" t="s">
        <v>164</v>
      </c>
      <c r="C6" s="44" t="s">
        <v>171</v>
      </c>
    </row>
    <row r="7" spans="2:7" x14ac:dyDescent="0.2">
      <c r="B7" s="45"/>
      <c r="C7" s="45"/>
    </row>
    <row r="8" spans="2:7" x14ac:dyDescent="0.2">
      <c r="B8" s="37" t="s">
        <v>165</v>
      </c>
      <c r="C8" s="38"/>
    </row>
    <row r="9" spans="2:7" x14ac:dyDescent="0.2">
      <c r="B9" s="92"/>
      <c r="C9" s="93"/>
      <c r="D9" s="93"/>
      <c r="E9" s="93"/>
      <c r="F9" s="93"/>
      <c r="G9" s="94"/>
    </row>
    <row r="10" spans="2:7" x14ac:dyDescent="0.2">
      <c r="B10" s="37" t="s">
        <v>166</v>
      </c>
      <c r="C10" s="38"/>
      <c r="D10" s="51"/>
      <c r="E10" s="61"/>
      <c r="F10" s="14"/>
    </row>
    <row r="11" spans="2:7" x14ac:dyDescent="0.2">
      <c r="B11" s="92"/>
      <c r="C11" s="93"/>
      <c r="D11" s="93"/>
      <c r="E11" s="93"/>
      <c r="F11" s="93"/>
      <c r="G11" s="94"/>
    </row>
    <row r="12" spans="2:7" x14ac:dyDescent="0.2">
      <c r="D12" s="51"/>
      <c r="E12" s="61"/>
      <c r="F12" s="14"/>
    </row>
    <row r="13" spans="2:7" ht="15" customHeight="1" x14ac:dyDescent="0.2">
      <c r="B13" s="43" t="s">
        <v>48</v>
      </c>
      <c r="C13" s="15"/>
      <c r="D13" s="52"/>
      <c r="E13" s="52"/>
      <c r="F13" s="42"/>
      <c r="G13" s="42"/>
    </row>
    <row r="14" spans="2:7" ht="15" customHeight="1" x14ac:dyDescent="0.2">
      <c r="F14" s="40" t="s">
        <v>139</v>
      </c>
      <c r="G14" s="39" t="s">
        <v>140</v>
      </c>
    </row>
    <row r="15" spans="2:7" x14ac:dyDescent="0.2">
      <c r="B15" s="41" t="s">
        <v>168</v>
      </c>
      <c r="C15" s="42"/>
      <c r="D15" s="81" t="s">
        <v>138</v>
      </c>
      <c r="E15" s="82"/>
      <c r="F15" s="46" t="b">
        <v>0</v>
      </c>
      <c r="G15" s="47"/>
    </row>
    <row r="16" spans="2:7" x14ac:dyDescent="0.2">
      <c r="B16" s="41" t="s">
        <v>169</v>
      </c>
      <c r="C16" s="13"/>
      <c r="D16" s="83" t="s">
        <v>163</v>
      </c>
      <c r="E16" s="84"/>
      <c r="F16" s="48" t="b">
        <v>0</v>
      </c>
      <c r="G16" s="47"/>
    </row>
    <row r="17" spans="2:7" ht="16" thickBot="1" x14ac:dyDescent="0.25"/>
    <row r="18" spans="2:7" ht="16" thickBot="1" x14ac:dyDescent="0.25">
      <c r="B18" s="16" t="s">
        <v>0</v>
      </c>
      <c r="C18" s="17" t="s">
        <v>1</v>
      </c>
      <c r="D18" s="53" t="s">
        <v>13</v>
      </c>
      <c r="E18" s="53" t="s">
        <v>10</v>
      </c>
      <c r="F18" s="17" t="s">
        <v>11</v>
      </c>
      <c r="G18" s="18" t="s">
        <v>2</v>
      </c>
    </row>
    <row r="19" spans="2:7" ht="16" thickBot="1" x14ac:dyDescent="0.25">
      <c r="B19" s="19" t="s">
        <v>7</v>
      </c>
      <c r="C19" s="80" t="s">
        <v>172</v>
      </c>
      <c r="D19" s="54">
        <v>850</v>
      </c>
      <c r="E19" s="62"/>
      <c r="F19" s="20">
        <f t="shared" ref="F19:F23" si="0">E19*D19</f>
        <v>0</v>
      </c>
      <c r="G19" s="21" t="s">
        <v>53</v>
      </c>
    </row>
    <row r="20" spans="2:7" x14ac:dyDescent="0.2">
      <c r="B20" s="22" t="s">
        <v>7</v>
      </c>
      <c r="C20" s="22" t="s">
        <v>50</v>
      </c>
      <c r="D20" s="55">
        <v>71</v>
      </c>
      <c r="E20" s="63"/>
      <c r="F20" s="23">
        <f t="shared" si="0"/>
        <v>0</v>
      </c>
      <c r="G20" s="22" t="s">
        <v>54</v>
      </c>
    </row>
    <row r="21" spans="2:7" x14ac:dyDescent="0.2">
      <c r="B21" s="24" t="s">
        <v>15</v>
      </c>
      <c r="C21" s="24" t="s">
        <v>51</v>
      </c>
      <c r="D21" s="56">
        <v>3</v>
      </c>
      <c r="E21" s="64"/>
      <c r="F21" s="25">
        <f t="shared" si="0"/>
        <v>0</v>
      </c>
      <c r="G21" s="24" t="s">
        <v>55</v>
      </c>
    </row>
    <row r="22" spans="2:7" x14ac:dyDescent="0.2">
      <c r="B22" s="24" t="s">
        <v>7</v>
      </c>
      <c r="C22" s="24" t="s">
        <v>52</v>
      </c>
      <c r="D22" s="56">
        <v>5.55</v>
      </c>
      <c r="E22" s="64"/>
      <c r="F22" s="25">
        <f t="shared" si="0"/>
        <v>0</v>
      </c>
      <c r="G22" s="24" t="s">
        <v>56</v>
      </c>
    </row>
    <row r="23" spans="2:7" ht="16" thickBot="1" x14ac:dyDescent="0.25">
      <c r="B23" s="24" t="s">
        <v>7</v>
      </c>
      <c r="C23" s="24" t="s">
        <v>57</v>
      </c>
      <c r="D23" s="56">
        <v>11</v>
      </c>
      <c r="E23" s="64"/>
      <c r="F23" s="25">
        <f t="shared" si="0"/>
        <v>0</v>
      </c>
      <c r="G23" s="24" t="s">
        <v>161</v>
      </c>
    </row>
    <row r="24" spans="2:7" ht="16" thickBot="1" x14ac:dyDescent="0.25">
      <c r="C24" s="26" t="s">
        <v>12</v>
      </c>
      <c r="D24" s="27">
        <f>SUM(F19:F23)</f>
        <v>0</v>
      </c>
    </row>
    <row r="26" spans="2:7" x14ac:dyDescent="0.2">
      <c r="B26" s="28" t="s">
        <v>14</v>
      </c>
      <c r="C26" s="29"/>
    </row>
    <row r="27" spans="2:7" x14ac:dyDescent="0.2">
      <c r="B27" s="12" t="s">
        <v>67</v>
      </c>
    </row>
    <row r="28" spans="2:7" ht="16" thickBot="1" x14ac:dyDescent="0.25"/>
    <row r="29" spans="2:7" ht="16" thickBot="1" x14ac:dyDescent="0.25">
      <c r="B29" s="30" t="s">
        <v>0</v>
      </c>
      <c r="C29" s="31" t="s">
        <v>1</v>
      </c>
      <c r="D29" s="57" t="s">
        <v>13</v>
      </c>
      <c r="E29" s="57" t="s">
        <v>10</v>
      </c>
      <c r="F29" s="31" t="s">
        <v>11</v>
      </c>
      <c r="G29" s="32" t="s">
        <v>2</v>
      </c>
    </row>
    <row r="30" spans="2:7" ht="16" x14ac:dyDescent="0.2">
      <c r="B30" s="1" t="s">
        <v>7</v>
      </c>
      <c r="C30" s="2" t="s">
        <v>3</v>
      </c>
      <c r="D30" s="58">
        <v>2.25</v>
      </c>
      <c r="E30" s="63"/>
      <c r="F30" s="23">
        <f t="shared" ref="F30:F36" si="1">E30*D30</f>
        <v>0</v>
      </c>
      <c r="G30" s="2" t="s">
        <v>4</v>
      </c>
    </row>
    <row r="31" spans="2:7" ht="16" x14ac:dyDescent="0.2">
      <c r="B31" s="3" t="s">
        <v>7</v>
      </c>
      <c r="C31" s="4" t="s">
        <v>5</v>
      </c>
      <c r="D31" s="59">
        <v>8.85</v>
      </c>
      <c r="E31" s="64"/>
      <c r="F31" s="25">
        <f t="shared" si="1"/>
        <v>0</v>
      </c>
      <c r="G31" s="4" t="s">
        <v>6</v>
      </c>
    </row>
    <row r="32" spans="2:7" ht="16" x14ac:dyDescent="0.2">
      <c r="B32" s="3" t="s">
        <v>7</v>
      </c>
      <c r="C32" s="4" t="s">
        <v>8</v>
      </c>
      <c r="D32" s="59">
        <v>2.8</v>
      </c>
      <c r="E32" s="64"/>
      <c r="F32" s="25">
        <f t="shared" si="1"/>
        <v>0</v>
      </c>
      <c r="G32" s="4" t="s">
        <v>9</v>
      </c>
    </row>
    <row r="33" spans="2:7" ht="16" x14ac:dyDescent="0.2">
      <c r="B33" s="3" t="s">
        <v>7</v>
      </c>
      <c r="C33" s="3" t="s">
        <v>59</v>
      </c>
      <c r="D33" s="9">
        <v>1.6</v>
      </c>
      <c r="E33" s="64"/>
      <c r="F33" s="25">
        <f t="shared" si="1"/>
        <v>0</v>
      </c>
      <c r="G33" s="3" t="s">
        <v>63</v>
      </c>
    </row>
    <row r="34" spans="2:7" ht="16" x14ac:dyDescent="0.2">
      <c r="B34" s="3" t="s">
        <v>7</v>
      </c>
      <c r="C34" s="3" t="s">
        <v>60</v>
      </c>
      <c r="D34" s="9">
        <v>6.65</v>
      </c>
      <c r="E34" s="64"/>
      <c r="F34" s="25">
        <f t="shared" si="1"/>
        <v>0</v>
      </c>
      <c r="G34" s="3" t="s">
        <v>64</v>
      </c>
    </row>
    <row r="35" spans="2:7" ht="16" x14ac:dyDescent="0.2">
      <c r="B35" s="3" t="s">
        <v>7</v>
      </c>
      <c r="C35" s="3" t="s">
        <v>61</v>
      </c>
      <c r="D35" s="9">
        <v>5.25</v>
      </c>
      <c r="E35" s="64"/>
      <c r="F35" s="25">
        <f t="shared" si="1"/>
        <v>0</v>
      </c>
      <c r="G35" s="3" t="s">
        <v>65</v>
      </c>
    </row>
    <row r="36" spans="2:7" ht="17" thickBot="1" x14ac:dyDescent="0.25">
      <c r="B36" s="3" t="s">
        <v>15</v>
      </c>
      <c r="C36" s="3" t="s">
        <v>62</v>
      </c>
      <c r="D36" s="9">
        <v>6.65</v>
      </c>
      <c r="E36" s="64"/>
      <c r="F36" s="25">
        <f t="shared" si="1"/>
        <v>0</v>
      </c>
      <c r="G36" s="3" t="s">
        <v>66</v>
      </c>
    </row>
    <row r="37" spans="2:7" ht="16" thickBot="1" x14ac:dyDescent="0.25">
      <c r="C37" s="26" t="s">
        <v>12</v>
      </c>
      <c r="D37" s="27">
        <f>SUM(F30:F36)</f>
        <v>0</v>
      </c>
    </row>
    <row r="39" spans="2:7" x14ac:dyDescent="0.2">
      <c r="B39" s="6" t="s">
        <v>68</v>
      </c>
      <c r="C39" s="33"/>
    </row>
    <row r="40" spans="2:7" x14ac:dyDescent="0.2">
      <c r="B40" s="7" t="s">
        <v>141</v>
      </c>
    </row>
    <row r="41" spans="2:7" ht="16" thickBot="1" x14ac:dyDescent="0.25"/>
    <row r="42" spans="2:7" ht="16" thickBot="1" x14ac:dyDescent="0.25">
      <c r="B42" s="30" t="s">
        <v>0</v>
      </c>
      <c r="C42" s="31" t="s">
        <v>1</v>
      </c>
      <c r="D42" s="57" t="s">
        <v>13</v>
      </c>
      <c r="E42" s="57" t="s">
        <v>10</v>
      </c>
      <c r="F42" s="31" t="s">
        <v>11</v>
      </c>
      <c r="G42" s="32" t="s">
        <v>2</v>
      </c>
    </row>
    <row r="43" spans="2:7" ht="16" x14ac:dyDescent="0.2">
      <c r="B43" s="1" t="s">
        <v>7</v>
      </c>
      <c r="C43" s="1" t="s">
        <v>69</v>
      </c>
      <c r="D43" s="10">
        <v>133</v>
      </c>
      <c r="E43" s="63"/>
      <c r="F43" s="23">
        <f t="shared" ref="F43:F51" si="2">E43*D43</f>
        <v>0</v>
      </c>
      <c r="G43" s="1" t="s">
        <v>77</v>
      </c>
    </row>
    <row r="44" spans="2:7" ht="16" x14ac:dyDescent="0.2">
      <c r="B44" s="3" t="s">
        <v>7</v>
      </c>
      <c r="C44" s="3" t="s">
        <v>70</v>
      </c>
      <c r="D44" s="9">
        <v>190</v>
      </c>
      <c r="E44" s="64"/>
      <c r="F44" s="25">
        <f t="shared" si="2"/>
        <v>0</v>
      </c>
      <c r="G44" s="3" t="s">
        <v>78</v>
      </c>
    </row>
    <row r="45" spans="2:7" ht="16" x14ac:dyDescent="0.2">
      <c r="B45" s="3" t="s">
        <v>7</v>
      </c>
      <c r="C45" s="3" t="s">
        <v>71</v>
      </c>
      <c r="D45" s="9">
        <v>141</v>
      </c>
      <c r="E45" s="64"/>
      <c r="F45" s="25">
        <f t="shared" si="2"/>
        <v>0</v>
      </c>
      <c r="G45" s="3" t="s">
        <v>79</v>
      </c>
    </row>
    <row r="46" spans="2:7" ht="16" x14ac:dyDescent="0.2">
      <c r="B46" s="3" t="s">
        <v>7</v>
      </c>
      <c r="C46" s="3" t="s">
        <v>72</v>
      </c>
      <c r="D46" s="9">
        <v>153</v>
      </c>
      <c r="E46" s="64"/>
      <c r="F46" s="25">
        <f t="shared" si="2"/>
        <v>0</v>
      </c>
      <c r="G46" s="3" t="s">
        <v>80</v>
      </c>
    </row>
    <row r="47" spans="2:7" ht="16" x14ac:dyDescent="0.2">
      <c r="B47" s="3" t="s">
        <v>7</v>
      </c>
      <c r="C47" s="3" t="s">
        <v>73</v>
      </c>
      <c r="D47" s="9">
        <v>205</v>
      </c>
      <c r="E47" s="64"/>
      <c r="F47" s="25">
        <f t="shared" si="2"/>
        <v>0</v>
      </c>
      <c r="G47" s="3" t="s">
        <v>81</v>
      </c>
    </row>
    <row r="48" spans="2:7" ht="16" x14ac:dyDescent="0.2">
      <c r="B48" s="3" t="s">
        <v>7</v>
      </c>
      <c r="C48" s="3" t="s">
        <v>74</v>
      </c>
      <c r="D48" s="9">
        <v>56.1</v>
      </c>
      <c r="E48" s="64"/>
      <c r="F48" s="25">
        <f t="shared" si="2"/>
        <v>0</v>
      </c>
      <c r="G48" s="3" t="s">
        <v>82</v>
      </c>
    </row>
    <row r="49" spans="2:7" ht="16" x14ac:dyDescent="0.2">
      <c r="B49" s="3" t="s">
        <v>7</v>
      </c>
      <c r="C49" s="3" t="s">
        <v>75</v>
      </c>
      <c r="D49" s="9">
        <v>80</v>
      </c>
      <c r="E49" s="64"/>
      <c r="F49" s="25">
        <f t="shared" si="2"/>
        <v>0</v>
      </c>
      <c r="G49" s="3" t="s">
        <v>83</v>
      </c>
    </row>
    <row r="50" spans="2:7" ht="16" x14ac:dyDescent="0.2">
      <c r="B50" s="3" t="s">
        <v>7</v>
      </c>
      <c r="C50" s="3" t="s">
        <v>76</v>
      </c>
      <c r="D50" s="9">
        <v>80</v>
      </c>
      <c r="E50" s="64"/>
      <c r="F50" s="25">
        <f t="shared" si="2"/>
        <v>0</v>
      </c>
      <c r="G50" s="3" t="s">
        <v>84</v>
      </c>
    </row>
    <row r="51" spans="2:7" ht="17" thickBot="1" x14ac:dyDescent="0.25">
      <c r="B51" s="3" t="s">
        <v>7</v>
      </c>
      <c r="C51" s="3" t="s">
        <v>46</v>
      </c>
      <c r="D51" s="9">
        <v>45</v>
      </c>
      <c r="E51" s="64"/>
      <c r="F51" s="25">
        <f t="shared" si="2"/>
        <v>0</v>
      </c>
      <c r="G51" s="3" t="s">
        <v>47</v>
      </c>
    </row>
    <row r="52" spans="2:7" ht="16" thickBot="1" x14ac:dyDescent="0.25">
      <c r="C52" s="26" t="s">
        <v>12</v>
      </c>
      <c r="D52" s="27">
        <f>SUM(F43:F51)</f>
        <v>0</v>
      </c>
    </row>
    <row r="54" spans="2:7" x14ac:dyDescent="0.2">
      <c r="B54" s="5" t="s">
        <v>85</v>
      </c>
    </row>
    <row r="56" spans="2:7" x14ac:dyDescent="0.2">
      <c r="B56" s="5" t="s">
        <v>86</v>
      </c>
      <c r="C56" s="15"/>
    </row>
    <row r="57" spans="2:7" ht="16" thickBot="1" x14ac:dyDescent="0.25"/>
    <row r="58" spans="2:7" ht="16" thickBot="1" x14ac:dyDescent="0.25">
      <c r="B58" s="30" t="s">
        <v>0</v>
      </c>
      <c r="C58" s="31" t="s">
        <v>1</v>
      </c>
      <c r="D58" s="57" t="s">
        <v>13</v>
      </c>
      <c r="E58" s="57" t="s">
        <v>10</v>
      </c>
      <c r="F58" s="31" t="s">
        <v>11</v>
      </c>
      <c r="G58" s="32" t="s">
        <v>2</v>
      </c>
    </row>
    <row r="59" spans="2:7" ht="16" x14ac:dyDescent="0.2">
      <c r="B59" s="3" t="s">
        <v>15</v>
      </c>
      <c r="C59" s="3" t="s">
        <v>87</v>
      </c>
      <c r="D59" s="9">
        <v>7.4</v>
      </c>
      <c r="E59" s="65"/>
      <c r="F59" s="23">
        <f t="shared" ref="F59:F65" si="3">E59*D59</f>
        <v>0</v>
      </c>
      <c r="G59" s="3" t="s">
        <v>93</v>
      </c>
    </row>
    <row r="60" spans="2:7" ht="16" x14ac:dyDescent="0.2">
      <c r="B60" s="3" t="s">
        <v>15</v>
      </c>
      <c r="C60" s="3" t="s">
        <v>88</v>
      </c>
      <c r="D60" s="9">
        <v>15.38</v>
      </c>
      <c r="E60" s="65"/>
      <c r="F60" s="23">
        <f t="shared" si="3"/>
        <v>0</v>
      </c>
      <c r="G60" s="3" t="s">
        <v>94</v>
      </c>
    </row>
    <row r="61" spans="2:7" ht="16" x14ac:dyDescent="0.2">
      <c r="B61" s="3" t="s">
        <v>15</v>
      </c>
      <c r="C61" s="3" t="s">
        <v>89</v>
      </c>
      <c r="D61" s="9">
        <v>10</v>
      </c>
      <c r="E61" s="65"/>
      <c r="F61" s="23">
        <f t="shared" si="3"/>
        <v>0</v>
      </c>
      <c r="G61" s="3" t="s">
        <v>95</v>
      </c>
    </row>
    <row r="62" spans="2:7" ht="16" x14ac:dyDescent="0.2">
      <c r="B62" s="3" t="s">
        <v>15</v>
      </c>
      <c r="C62" s="3" t="s">
        <v>90</v>
      </c>
      <c r="D62" s="9">
        <v>2.74</v>
      </c>
      <c r="E62" s="65"/>
      <c r="F62" s="23">
        <f t="shared" si="3"/>
        <v>0</v>
      </c>
      <c r="G62" s="3" t="s">
        <v>96</v>
      </c>
    </row>
    <row r="63" spans="2:7" ht="16" x14ac:dyDescent="0.2">
      <c r="B63" s="3" t="s">
        <v>7</v>
      </c>
      <c r="C63" s="3" t="s">
        <v>142</v>
      </c>
      <c r="D63" s="9">
        <v>122.4</v>
      </c>
      <c r="E63" s="65"/>
      <c r="F63" s="23">
        <f t="shared" si="3"/>
        <v>0</v>
      </c>
      <c r="G63" s="3" t="s">
        <v>97</v>
      </c>
    </row>
    <row r="64" spans="2:7" ht="16" x14ac:dyDescent="0.2">
      <c r="B64" s="3" t="s">
        <v>15</v>
      </c>
      <c r="C64" s="3" t="s">
        <v>91</v>
      </c>
      <c r="D64" s="9">
        <v>21.99</v>
      </c>
      <c r="E64" s="65"/>
      <c r="F64" s="23">
        <f t="shared" si="3"/>
        <v>0</v>
      </c>
      <c r="G64" s="3" t="s">
        <v>98</v>
      </c>
    </row>
    <row r="65" spans="2:7" ht="17" thickBot="1" x14ac:dyDescent="0.25">
      <c r="B65" s="3" t="s">
        <v>15</v>
      </c>
      <c r="C65" s="3" t="s">
        <v>92</v>
      </c>
      <c r="D65" s="9">
        <v>7.14</v>
      </c>
      <c r="E65" s="65"/>
      <c r="F65" s="23">
        <f t="shared" si="3"/>
        <v>0</v>
      </c>
      <c r="G65" s="3" t="s">
        <v>99</v>
      </c>
    </row>
    <row r="66" spans="2:7" ht="16" thickBot="1" x14ac:dyDescent="0.25">
      <c r="C66" s="34" t="s">
        <v>12</v>
      </c>
      <c r="D66" s="27">
        <f>SUM(F59:F65)</f>
        <v>0</v>
      </c>
    </row>
    <row r="68" spans="2:7" x14ac:dyDescent="0.2">
      <c r="B68" s="5" t="s">
        <v>100</v>
      </c>
      <c r="C68" s="15"/>
    </row>
    <row r="69" spans="2:7" ht="16" thickBot="1" x14ac:dyDescent="0.25"/>
    <row r="70" spans="2:7" ht="16" thickBot="1" x14ac:dyDescent="0.25">
      <c r="B70" s="30" t="s">
        <v>0</v>
      </c>
      <c r="C70" s="31" t="s">
        <v>1</v>
      </c>
      <c r="D70" s="57" t="s">
        <v>13</v>
      </c>
      <c r="E70" s="57" t="s">
        <v>10</v>
      </c>
      <c r="F70" s="31" t="s">
        <v>11</v>
      </c>
      <c r="G70" s="32" t="s">
        <v>2</v>
      </c>
    </row>
    <row r="71" spans="2:7" ht="16" x14ac:dyDescent="0.2">
      <c r="B71" s="1" t="s">
        <v>15</v>
      </c>
      <c r="C71" s="1" t="s">
        <v>101</v>
      </c>
      <c r="D71" s="10">
        <v>16.21</v>
      </c>
      <c r="E71" s="63"/>
      <c r="F71" s="23">
        <f t="shared" ref="F71:F74" si="4">E71*D71</f>
        <v>0</v>
      </c>
      <c r="G71" s="1" t="s">
        <v>102</v>
      </c>
    </row>
    <row r="72" spans="2:7" ht="16" x14ac:dyDescent="0.2">
      <c r="B72" s="3" t="s">
        <v>15</v>
      </c>
      <c r="C72" s="3" t="s">
        <v>103</v>
      </c>
      <c r="D72" s="9">
        <v>22.66</v>
      </c>
      <c r="E72" s="64"/>
      <c r="F72" s="25">
        <f t="shared" si="4"/>
        <v>0</v>
      </c>
      <c r="G72" s="3" t="s">
        <v>104</v>
      </c>
    </row>
    <row r="73" spans="2:7" ht="16" x14ac:dyDescent="0.2">
      <c r="B73" s="3" t="s">
        <v>15</v>
      </c>
      <c r="C73" s="3" t="s">
        <v>105</v>
      </c>
      <c r="D73" s="9">
        <v>18</v>
      </c>
      <c r="E73" s="64"/>
      <c r="F73" s="25">
        <f t="shared" si="4"/>
        <v>0</v>
      </c>
      <c r="G73" s="3" t="s">
        <v>106</v>
      </c>
    </row>
    <row r="74" spans="2:7" ht="17" thickBot="1" x14ac:dyDescent="0.25">
      <c r="B74" s="3" t="s">
        <v>7</v>
      </c>
      <c r="C74" s="3" t="s">
        <v>107</v>
      </c>
      <c r="D74" s="9">
        <v>42.84</v>
      </c>
      <c r="E74" s="64"/>
      <c r="F74" s="25">
        <f t="shared" si="4"/>
        <v>0</v>
      </c>
      <c r="G74" s="3" t="s">
        <v>108</v>
      </c>
    </row>
    <row r="75" spans="2:7" ht="16" thickBot="1" x14ac:dyDescent="0.25">
      <c r="C75" s="26" t="s">
        <v>12</v>
      </c>
      <c r="D75" s="27">
        <f>SUM(F71:F74)</f>
        <v>0</v>
      </c>
    </row>
    <row r="77" spans="2:7" x14ac:dyDescent="0.2">
      <c r="B77" s="5" t="s">
        <v>109</v>
      </c>
      <c r="C77" s="15"/>
    </row>
    <row r="78" spans="2:7" ht="16" thickBot="1" x14ac:dyDescent="0.25"/>
    <row r="79" spans="2:7" ht="16" thickBot="1" x14ac:dyDescent="0.25">
      <c r="B79" s="30" t="s">
        <v>0</v>
      </c>
      <c r="C79" s="31" t="s">
        <v>1</v>
      </c>
      <c r="D79" s="57" t="s">
        <v>13</v>
      </c>
      <c r="E79" s="57" t="s">
        <v>10</v>
      </c>
      <c r="F79" s="31" t="s">
        <v>11</v>
      </c>
      <c r="G79" s="32" t="s">
        <v>2</v>
      </c>
    </row>
    <row r="80" spans="2:7" ht="16" x14ac:dyDescent="0.2">
      <c r="B80" s="1" t="s">
        <v>7</v>
      </c>
      <c r="C80" s="1" t="s">
        <v>143</v>
      </c>
      <c r="D80" s="10">
        <v>49.27</v>
      </c>
      <c r="E80" s="63"/>
      <c r="F80" s="23">
        <f t="shared" ref="F80:F81" si="5">E80*D80</f>
        <v>0</v>
      </c>
      <c r="G80" s="1" t="s">
        <v>110</v>
      </c>
    </row>
    <row r="81" spans="2:7" ht="17" thickBot="1" x14ac:dyDescent="0.25">
      <c r="B81" s="3" t="s">
        <v>7</v>
      </c>
      <c r="C81" s="3" t="s">
        <v>144</v>
      </c>
      <c r="D81" s="9">
        <v>13.56</v>
      </c>
      <c r="E81" s="64"/>
      <c r="F81" s="25">
        <f t="shared" si="5"/>
        <v>0</v>
      </c>
      <c r="G81" s="3" t="s">
        <v>111</v>
      </c>
    </row>
    <row r="82" spans="2:7" ht="16" thickBot="1" x14ac:dyDescent="0.25">
      <c r="C82" s="26" t="s">
        <v>12</v>
      </c>
      <c r="D82" s="35">
        <f>SUM(F80:F81)</f>
        <v>0</v>
      </c>
    </row>
    <row r="84" spans="2:7" x14ac:dyDescent="0.2">
      <c r="B84" s="5" t="s">
        <v>112</v>
      </c>
      <c r="C84" s="15"/>
    </row>
    <row r="85" spans="2:7" ht="16" thickBot="1" x14ac:dyDescent="0.25"/>
    <row r="86" spans="2:7" ht="16" thickBot="1" x14ac:dyDescent="0.25">
      <c r="B86" s="30" t="s">
        <v>0</v>
      </c>
      <c r="C86" s="31" t="s">
        <v>1</v>
      </c>
      <c r="D86" s="57" t="s">
        <v>13</v>
      </c>
      <c r="E86" s="57" t="s">
        <v>10</v>
      </c>
      <c r="F86" s="31" t="s">
        <v>11</v>
      </c>
      <c r="G86" s="32" t="s">
        <v>2</v>
      </c>
    </row>
    <row r="87" spans="2:7" ht="16.25" customHeight="1" thickBot="1" x14ac:dyDescent="0.25">
      <c r="B87" s="3" t="s">
        <v>7</v>
      </c>
      <c r="C87" s="3" t="s">
        <v>145</v>
      </c>
      <c r="D87" s="9">
        <v>116.28</v>
      </c>
      <c r="E87" s="65"/>
      <c r="F87" s="23">
        <f t="shared" ref="F87" si="6">E87*D87</f>
        <v>0</v>
      </c>
      <c r="G87" s="3" t="s">
        <v>113</v>
      </c>
    </row>
    <row r="88" spans="2:7" ht="16" thickBot="1" x14ac:dyDescent="0.25">
      <c r="C88" s="26" t="s">
        <v>12</v>
      </c>
      <c r="D88" s="27">
        <f>SUM(F87:F87)</f>
        <v>0</v>
      </c>
    </row>
    <row r="90" spans="2:7" x14ac:dyDescent="0.2">
      <c r="B90" s="5" t="s">
        <v>114</v>
      </c>
      <c r="C90" s="15"/>
    </row>
    <row r="91" spans="2:7" ht="16" thickBot="1" x14ac:dyDescent="0.25"/>
    <row r="92" spans="2:7" ht="16" thickBot="1" x14ac:dyDescent="0.25">
      <c r="B92" s="30" t="s">
        <v>0</v>
      </c>
      <c r="C92" s="31" t="s">
        <v>1</v>
      </c>
      <c r="D92" s="57" t="s">
        <v>13</v>
      </c>
      <c r="E92" s="57" t="s">
        <v>10</v>
      </c>
      <c r="F92" s="31" t="s">
        <v>11</v>
      </c>
      <c r="G92" s="32" t="s">
        <v>2</v>
      </c>
    </row>
    <row r="93" spans="2:7" ht="16" x14ac:dyDescent="0.2">
      <c r="B93" s="3" t="s">
        <v>7</v>
      </c>
      <c r="C93" s="3" t="s">
        <v>146</v>
      </c>
      <c r="D93" s="9">
        <v>104.94</v>
      </c>
      <c r="E93" s="65"/>
      <c r="F93" s="23">
        <f t="shared" ref="F93:F95" si="7">E93*D93</f>
        <v>0</v>
      </c>
      <c r="G93" s="3" t="s">
        <v>116</v>
      </c>
    </row>
    <row r="94" spans="2:7" ht="16" x14ac:dyDescent="0.2">
      <c r="B94" s="3" t="s">
        <v>7</v>
      </c>
      <c r="C94" s="3" t="s">
        <v>147</v>
      </c>
      <c r="D94" s="9">
        <v>32.64</v>
      </c>
      <c r="E94" s="65"/>
      <c r="F94" s="23">
        <f t="shared" si="7"/>
        <v>0</v>
      </c>
      <c r="G94" s="3" t="s">
        <v>117</v>
      </c>
    </row>
    <row r="95" spans="2:7" ht="17" thickBot="1" x14ac:dyDescent="0.25">
      <c r="B95" s="3" t="s">
        <v>15</v>
      </c>
      <c r="C95" s="3" t="s">
        <v>115</v>
      </c>
      <c r="D95" s="9">
        <v>7.11</v>
      </c>
      <c r="E95" s="65"/>
      <c r="F95" s="23">
        <f t="shared" si="7"/>
        <v>0</v>
      </c>
      <c r="G95" s="3" t="s">
        <v>118</v>
      </c>
    </row>
    <row r="96" spans="2:7" ht="16" thickBot="1" x14ac:dyDescent="0.25">
      <c r="C96" s="26" t="s">
        <v>12</v>
      </c>
      <c r="D96" s="27">
        <f>SUM(F93:F95)</f>
        <v>0</v>
      </c>
    </row>
    <row r="98" spans="2:7" x14ac:dyDescent="0.2">
      <c r="B98" s="5" t="s">
        <v>119</v>
      </c>
      <c r="C98" s="15"/>
    </row>
    <row r="99" spans="2:7" ht="16" thickBot="1" x14ac:dyDescent="0.25"/>
    <row r="100" spans="2:7" ht="16" thickBot="1" x14ac:dyDescent="0.25">
      <c r="B100" s="30" t="s">
        <v>0</v>
      </c>
      <c r="C100" s="31" t="s">
        <v>1</v>
      </c>
      <c r="D100" s="57" t="s">
        <v>13</v>
      </c>
      <c r="E100" s="57" t="s">
        <v>10</v>
      </c>
      <c r="F100" s="31" t="s">
        <v>11</v>
      </c>
      <c r="G100" s="32" t="s">
        <v>2</v>
      </c>
    </row>
    <row r="101" spans="2:7" ht="16" x14ac:dyDescent="0.2">
      <c r="B101" s="1" t="s">
        <v>7</v>
      </c>
      <c r="C101" s="1" t="s">
        <v>148</v>
      </c>
      <c r="D101" s="10">
        <v>59.36</v>
      </c>
      <c r="E101" s="63"/>
      <c r="F101" s="23">
        <f t="shared" ref="F101:F103" si="8">E101*D101</f>
        <v>0</v>
      </c>
      <c r="G101" s="1" t="s">
        <v>122</v>
      </c>
    </row>
    <row r="102" spans="2:7" ht="16" x14ac:dyDescent="0.2">
      <c r="B102" s="3" t="s">
        <v>15</v>
      </c>
      <c r="C102" s="3" t="s">
        <v>120</v>
      </c>
      <c r="D102" s="9">
        <v>13.5</v>
      </c>
      <c r="E102" s="64"/>
      <c r="F102" s="25">
        <f t="shared" si="8"/>
        <v>0</v>
      </c>
      <c r="G102" s="3" t="s">
        <v>123</v>
      </c>
    </row>
    <row r="103" spans="2:7" ht="17" thickBot="1" x14ac:dyDescent="0.25">
      <c r="B103" s="3" t="s">
        <v>7</v>
      </c>
      <c r="C103" s="3" t="s">
        <v>121</v>
      </c>
      <c r="D103" s="9">
        <v>19.739999999999998</v>
      </c>
      <c r="E103" s="64"/>
      <c r="F103" s="25">
        <f t="shared" si="8"/>
        <v>0</v>
      </c>
      <c r="G103" s="3" t="s">
        <v>124</v>
      </c>
    </row>
    <row r="104" spans="2:7" ht="16" thickBot="1" x14ac:dyDescent="0.25">
      <c r="C104" s="26" t="s">
        <v>12</v>
      </c>
      <c r="D104" s="27">
        <f>SUM(F101:F103)</f>
        <v>0</v>
      </c>
    </row>
    <row r="106" spans="2:7" x14ac:dyDescent="0.2">
      <c r="B106" s="5" t="s">
        <v>125</v>
      </c>
      <c r="C106" s="5"/>
    </row>
    <row r="107" spans="2:7" ht="16" thickBot="1" x14ac:dyDescent="0.25"/>
    <row r="108" spans="2:7" ht="16" thickBot="1" x14ac:dyDescent="0.25">
      <c r="B108" s="30" t="s">
        <v>0</v>
      </c>
      <c r="C108" s="31" t="s">
        <v>1</v>
      </c>
      <c r="D108" s="57" t="s">
        <v>13</v>
      </c>
      <c r="E108" s="57" t="s">
        <v>10</v>
      </c>
      <c r="F108" s="31" t="s">
        <v>11</v>
      </c>
      <c r="G108" s="32" t="s">
        <v>2</v>
      </c>
    </row>
    <row r="109" spans="2:7" ht="16" x14ac:dyDescent="0.2">
      <c r="B109" s="3" t="s">
        <v>7</v>
      </c>
      <c r="C109" s="3" t="s">
        <v>149</v>
      </c>
      <c r="D109" s="60">
        <v>45</v>
      </c>
      <c r="E109" s="65"/>
      <c r="F109" s="23">
        <f t="shared" ref="F109:F111" si="9">E109*D109</f>
        <v>0</v>
      </c>
      <c r="G109" s="3" t="s">
        <v>47</v>
      </c>
    </row>
    <row r="110" spans="2:7" ht="16" x14ac:dyDescent="0.2">
      <c r="B110" s="3" t="s">
        <v>7</v>
      </c>
      <c r="C110" s="3" t="s">
        <v>150</v>
      </c>
      <c r="D110" s="60">
        <v>26</v>
      </c>
      <c r="E110" s="65"/>
      <c r="F110" s="23">
        <f t="shared" si="9"/>
        <v>0</v>
      </c>
      <c r="G110" s="3" t="s">
        <v>45</v>
      </c>
    </row>
    <row r="111" spans="2:7" ht="16" x14ac:dyDescent="0.2">
      <c r="B111" s="3" t="s">
        <v>7</v>
      </c>
      <c r="C111" s="3" t="s">
        <v>151</v>
      </c>
      <c r="D111" s="60">
        <v>306</v>
      </c>
      <c r="E111" s="65"/>
      <c r="F111" s="23">
        <f t="shared" si="9"/>
        <v>0</v>
      </c>
      <c r="G111" s="3" t="s">
        <v>126</v>
      </c>
    </row>
    <row r="112" spans="2:7" ht="16" thickBot="1" x14ac:dyDescent="0.25"/>
    <row r="113" spans="2:7" ht="16" thickBot="1" x14ac:dyDescent="0.25">
      <c r="B113" s="26" t="s">
        <v>12</v>
      </c>
      <c r="C113" s="27">
        <f>SUM(F109:F111)</f>
        <v>0</v>
      </c>
    </row>
    <row r="115" spans="2:7" x14ac:dyDescent="0.2">
      <c r="B115" s="5" t="s">
        <v>127</v>
      </c>
      <c r="C115" s="5"/>
    </row>
    <row r="116" spans="2:7" ht="16" thickBot="1" x14ac:dyDescent="0.25"/>
    <row r="117" spans="2:7" ht="16" thickBot="1" x14ac:dyDescent="0.25">
      <c r="B117" s="30" t="s">
        <v>0</v>
      </c>
      <c r="C117" s="31" t="s">
        <v>1</v>
      </c>
      <c r="D117" s="57" t="s">
        <v>13</v>
      </c>
      <c r="E117" s="57" t="s">
        <v>10</v>
      </c>
      <c r="F117" s="31" t="s">
        <v>11</v>
      </c>
      <c r="G117" s="32" t="s">
        <v>2</v>
      </c>
    </row>
    <row r="118" spans="2:7" ht="16" x14ac:dyDescent="0.2">
      <c r="B118" s="3" t="s">
        <v>7</v>
      </c>
      <c r="C118" s="3" t="s">
        <v>152</v>
      </c>
      <c r="D118" s="60">
        <v>134.63999999999999</v>
      </c>
      <c r="E118" s="65"/>
      <c r="F118" s="23">
        <f t="shared" ref="F118" si="10">E118*D118</f>
        <v>0</v>
      </c>
      <c r="G118" s="3" t="s">
        <v>128</v>
      </c>
    </row>
    <row r="119" spans="2:7" ht="16" thickBot="1" x14ac:dyDescent="0.25"/>
    <row r="120" spans="2:7" ht="16" thickBot="1" x14ac:dyDescent="0.25">
      <c r="B120" s="26" t="s">
        <v>12</v>
      </c>
      <c r="C120" s="27">
        <f>SUM(F118:F118)</f>
        <v>0</v>
      </c>
    </row>
    <row r="122" spans="2:7" x14ac:dyDescent="0.2">
      <c r="B122" s="8" t="s">
        <v>129</v>
      </c>
    </row>
    <row r="124" spans="2:7" x14ac:dyDescent="0.2">
      <c r="B124" s="8" t="s">
        <v>130</v>
      </c>
      <c r="C124" s="8"/>
    </row>
    <row r="125" spans="2:7" ht="16" thickBot="1" x14ac:dyDescent="0.25"/>
    <row r="126" spans="2:7" ht="16" thickBot="1" x14ac:dyDescent="0.25">
      <c r="B126" s="30" t="s">
        <v>0</v>
      </c>
      <c r="C126" s="31" t="s">
        <v>1</v>
      </c>
      <c r="D126" s="57" t="s">
        <v>13</v>
      </c>
      <c r="E126" s="57" t="s">
        <v>10</v>
      </c>
      <c r="F126" s="31" t="s">
        <v>11</v>
      </c>
      <c r="G126" s="32" t="s">
        <v>2</v>
      </c>
    </row>
    <row r="127" spans="2:7" ht="16" x14ac:dyDescent="0.2">
      <c r="B127" s="3" t="s">
        <v>7</v>
      </c>
      <c r="C127" s="3" t="s">
        <v>153</v>
      </c>
      <c r="D127" s="9">
        <v>36.25</v>
      </c>
      <c r="E127" s="65"/>
      <c r="F127" s="23">
        <f t="shared" ref="F127:F133" si="11">E127*D127</f>
        <v>0</v>
      </c>
      <c r="G127" s="3" t="s">
        <v>19</v>
      </c>
    </row>
    <row r="128" spans="2:7" ht="16" x14ac:dyDescent="0.2">
      <c r="B128" s="3" t="s">
        <v>15</v>
      </c>
      <c r="C128" s="3" t="s">
        <v>16</v>
      </c>
      <c r="D128" s="9">
        <v>9.67</v>
      </c>
      <c r="E128" s="65"/>
      <c r="F128" s="23">
        <f t="shared" si="11"/>
        <v>0</v>
      </c>
      <c r="G128" s="3" t="s">
        <v>20</v>
      </c>
    </row>
    <row r="129" spans="2:7" ht="16" x14ac:dyDescent="0.2">
      <c r="B129" s="3" t="s">
        <v>15</v>
      </c>
      <c r="C129" s="3" t="s">
        <v>17</v>
      </c>
      <c r="D129" s="9">
        <v>8.4499999999999993</v>
      </c>
      <c r="E129" s="65"/>
      <c r="F129" s="23">
        <f t="shared" si="11"/>
        <v>0</v>
      </c>
      <c r="G129" s="3" t="s">
        <v>21</v>
      </c>
    </row>
    <row r="130" spans="2:7" ht="16" x14ac:dyDescent="0.2">
      <c r="B130" s="3" t="s">
        <v>15</v>
      </c>
      <c r="C130" s="3" t="s">
        <v>18</v>
      </c>
      <c r="D130" s="9">
        <v>3.25</v>
      </c>
      <c r="E130" s="65"/>
      <c r="F130" s="23">
        <f t="shared" si="11"/>
        <v>0</v>
      </c>
      <c r="G130" s="3" t="s">
        <v>22</v>
      </c>
    </row>
    <row r="131" spans="2:7" ht="15.5" customHeight="1" x14ac:dyDescent="0.2">
      <c r="B131" s="3" t="s">
        <v>15</v>
      </c>
      <c r="C131" s="3" t="s">
        <v>23</v>
      </c>
      <c r="D131" s="9">
        <v>4.2</v>
      </c>
      <c r="E131" s="65"/>
      <c r="F131" s="23">
        <f t="shared" si="11"/>
        <v>0</v>
      </c>
      <c r="G131" s="3" t="s">
        <v>25</v>
      </c>
    </row>
    <row r="132" spans="2:7" ht="16" x14ac:dyDescent="0.2">
      <c r="B132" s="3" t="s">
        <v>15</v>
      </c>
      <c r="C132" s="3" t="s">
        <v>24</v>
      </c>
      <c r="D132" s="9">
        <v>10.68</v>
      </c>
      <c r="E132" s="65"/>
      <c r="F132" s="23">
        <f t="shared" si="11"/>
        <v>0</v>
      </c>
      <c r="G132" s="3" t="s">
        <v>26</v>
      </c>
    </row>
    <row r="133" spans="2:7" ht="17" thickBot="1" x14ac:dyDescent="0.25">
      <c r="B133" s="3" t="s">
        <v>7</v>
      </c>
      <c r="C133" s="3" t="s">
        <v>154</v>
      </c>
      <c r="D133" s="9">
        <v>36.25</v>
      </c>
      <c r="E133" s="65"/>
      <c r="F133" s="23">
        <f t="shared" si="11"/>
        <v>0</v>
      </c>
      <c r="G133" s="3" t="s">
        <v>19</v>
      </c>
    </row>
    <row r="134" spans="2:7" ht="16" thickBot="1" x14ac:dyDescent="0.25">
      <c r="C134" s="26" t="s">
        <v>12</v>
      </c>
      <c r="D134" s="27">
        <f>SUM(F127:F133)</f>
        <v>0</v>
      </c>
    </row>
    <row r="136" spans="2:7" x14ac:dyDescent="0.2">
      <c r="B136" s="8" t="s">
        <v>131</v>
      </c>
      <c r="C136" s="8"/>
    </row>
    <row r="137" spans="2:7" ht="16" thickBot="1" x14ac:dyDescent="0.25"/>
    <row r="138" spans="2:7" ht="16" thickBot="1" x14ac:dyDescent="0.25">
      <c r="B138" s="30" t="s">
        <v>0</v>
      </c>
      <c r="C138" s="31" t="s">
        <v>1</v>
      </c>
      <c r="D138" s="57" t="s">
        <v>13</v>
      </c>
      <c r="E138" s="57" t="s">
        <v>10</v>
      </c>
      <c r="F138" s="31" t="s">
        <v>11</v>
      </c>
      <c r="G138" s="32" t="s">
        <v>2</v>
      </c>
    </row>
    <row r="139" spans="2:7" ht="16" x14ac:dyDescent="0.2">
      <c r="B139" s="3" t="s">
        <v>15</v>
      </c>
      <c r="C139" s="3" t="s">
        <v>132</v>
      </c>
      <c r="D139" s="9">
        <v>11.73</v>
      </c>
      <c r="E139" s="65"/>
      <c r="F139" s="23">
        <f t="shared" ref="F139:F140" si="12">E139*D139</f>
        <v>0</v>
      </c>
      <c r="G139" s="3" t="s">
        <v>134</v>
      </c>
    </row>
    <row r="140" spans="2:7" ht="17" thickBot="1" x14ac:dyDescent="0.25">
      <c r="B140" s="3" t="s">
        <v>15</v>
      </c>
      <c r="C140" s="3" t="s">
        <v>133</v>
      </c>
      <c r="D140" s="9">
        <v>10</v>
      </c>
      <c r="E140" s="65"/>
      <c r="F140" s="23">
        <f t="shared" si="12"/>
        <v>0</v>
      </c>
      <c r="G140" s="3" t="s">
        <v>135</v>
      </c>
    </row>
    <row r="141" spans="2:7" ht="16" thickBot="1" x14ac:dyDescent="0.25">
      <c r="C141" s="26" t="s">
        <v>12</v>
      </c>
      <c r="D141" s="27">
        <f>SUM(F139:F140)</f>
        <v>0</v>
      </c>
    </row>
    <row r="143" spans="2:7" x14ac:dyDescent="0.2">
      <c r="B143" s="8" t="s">
        <v>136</v>
      </c>
      <c r="C143" s="8"/>
    </row>
    <row r="144" spans="2:7" ht="16" thickBot="1" x14ac:dyDescent="0.25"/>
    <row r="145" spans="2:7" ht="16" thickBot="1" x14ac:dyDescent="0.25">
      <c r="B145" s="30" t="s">
        <v>0</v>
      </c>
      <c r="C145" s="31" t="s">
        <v>1</v>
      </c>
      <c r="D145" s="57" t="s">
        <v>13</v>
      </c>
      <c r="E145" s="57" t="s">
        <v>10</v>
      </c>
      <c r="F145" s="31" t="s">
        <v>11</v>
      </c>
      <c r="G145" s="32" t="s">
        <v>2</v>
      </c>
    </row>
    <row r="146" spans="2:7" ht="16" x14ac:dyDescent="0.2">
      <c r="B146" s="3" t="s">
        <v>15</v>
      </c>
      <c r="C146" s="3" t="s">
        <v>27</v>
      </c>
      <c r="D146" s="9">
        <v>10.52</v>
      </c>
      <c r="E146" s="65"/>
      <c r="F146" s="23">
        <f t="shared" ref="F146:F157" si="13">E146*D146</f>
        <v>0</v>
      </c>
      <c r="G146" s="3" t="s">
        <v>33</v>
      </c>
    </row>
    <row r="147" spans="2:7" ht="16" x14ac:dyDescent="0.2">
      <c r="B147" s="3" t="s">
        <v>7</v>
      </c>
      <c r="C147" s="3" t="s">
        <v>155</v>
      </c>
      <c r="D147" s="9">
        <v>72</v>
      </c>
      <c r="E147" s="65"/>
      <c r="F147" s="23">
        <f t="shared" si="13"/>
        <v>0</v>
      </c>
      <c r="G147" s="3" t="s">
        <v>34</v>
      </c>
    </row>
    <row r="148" spans="2:7" ht="16" x14ac:dyDescent="0.2">
      <c r="B148" s="3" t="s">
        <v>7</v>
      </c>
      <c r="C148" s="3" t="s">
        <v>156</v>
      </c>
      <c r="D148" s="9">
        <v>72</v>
      </c>
      <c r="E148" s="65"/>
      <c r="F148" s="23">
        <f t="shared" si="13"/>
        <v>0</v>
      </c>
      <c r="G148" s="3" t="s">
        <v>35</v>
      </c>
    </row>
    <row r="149" spans="2:7" ht="16" x14ac:dyDescent="0.2">
      <c r="B149" s="3" t="s">
        <v>7</v>
      </c>
      <c r="C149" s="3" t="s">
        <v>157</v>
      </c>
      <c r="D149" s="9">
        <v>33</v>
      </c>
      <c r="E149" s="65"/>
      <c r="F149" s="23">
        <f t="shared" si="13"/>
        <v>0</v>
      </c>
      <c r="G149" s="3" t="s">
        <v>36</v>
      </c>
    </row>
    <row r="150" spans="2:7" ht="16" x14ac:dyDescent="0.2">
      <c r="B150" s="3" t="s">
        <v>15</v>
      </c>
      <c r="C150" s="3" t="s">
        <v>28</v>
      </c>
      <c r="D150" s="9">
        <v>4.25</v>
      </c>
      <c r="E150" s="65"/>
      <c r="F150" s="23">
        <f t="shared" si="13"/>
        <v>0</v>
      </c>
      <c r="G150" s="3" t="s">
        <v>37</v>
      </c>
    </row>
    <row r="151" spans="2:7" ht="16" x14ac:dyDescent="0.2">
      <c r="B151" s="3" t="s">
        <v>7</v>
      </c>
      <c r="C151" s="3" t="s">
        <v>29</v>
      </c>
      <c r="D151" s="9">
        <v>10.6</v>
      </c>
      <c r="E151" s="65"/>
      <c r="F151" s="23">
        <f t="shared" si="13"/>
        <v>0</v>
      </c>
      <c r="G151" s="3" t="s">
        <v>38</v>
      </c>
    </row>
    <row r="152" spans="2:7" ht="16" x14ac:dyDescent="0.2">
      <c r="B152" s="3" t="s">
        <v>7</v>
      </c>
      <c r="C152" s="3" t="s">
        <v>30</v>
      </c>
      <c r="D152" s="9">
        <v>11.93</v>
      </c>
      <c r="E152" s="65"/>
      <c r="F152" s="23">
        <f t="shared" si="13"/>
        <v>0</v>
      </c>
      <c r="G152" s="3" t="s">
        <v>39</v>
      </c>
    </row>
    <row r="153" spans="2:7" ht="16" x14ac:dyDescent="0.2">
      <c r="B153" s="3" t="s">
        <v>7</v>
      </c>
      <c r="C153" s="3" t="s">
        <v>31</v>
      </c>
      <c r="D153" s="9">
        <v>36</v>
      </c>
      <c r="E153" s="65"/>
      <c r="F153" s="23">
        <f t="shared" si="13"/>
        <v>0</v>
      </c>
      <c r="G153" s="3" t="s">
        <v>40</v>
      </c>
    </row>
    <row r="154" spans="2:7" ht="16" x14ac:dyDescent="0.2">
      <c r="B154" s="3" t="s">
        <v>15</v>
      </c>
      <c r="C154" s="3" t="s">
        <v>32</v>
      </c>
      <c r="D154" s="9">
        <v>7.2</v>
      </c>
      <c r="E154" s="65"/>
      <c r="F154" s="23">
        <f t="shared" si="13"/>
        <v>0</v>
      </c>
      <c r="G154" s="3" t="s">
        <v>41</v>
      </c>
    </row>
    <row r="155" spans="2:7" ht="16" x14ac:dyDescent="0.2">
      <c r="B155" s="3" t="s">
        <v>7</v>
      </c>
      <c r="C155" s="3" t="s">
        <v>158</v>
      </c>
      <c r="D155" s="9">
        <v>27</v>
      </c>
      <c r="E155" s="65"/>
      <c r="F155" s="23">
        <f t="shared" si="13"/>
        <v>0</v>
      </c>
      <c r="G155" s="3" t="s">
        <v>42</v>
      </c>
    </row>
    <row r="156" spans="2:7" ht="16" x14ac:dyDescent="0.2">
      <c r="B156" s="3" t="s">
        <v>7</v>
      </c>
      <c r="C156" s="3" t="s">
        <v>159</v>
      </c>
      <c r="D156" s="9">
        <v>6.95</v>
      </c>
      <c r="E156" s="65"/>
      <c r="F156" s="23">
        <f t="shared" si="13"/>
        <v>0</v>
      </c>
      <c r="G156" s="3" t="s">
        <v>43</v>
      </c>
    </row>
    <row r="157" spans="2:7" ht="17" thickBot="1" x14ac:dyDescent="0.25">
      <c r="B157" s="3" t="s">
        <v>7</v>
      </c>
      <c r="C157" s="3" t="s">
        <v>160</v>
      </c>
      <c r="D157" s="9">
        <v>13.27</v>
      </c>
      <c r="E157" s="65"/>
      <c r="F157" s="23">
        <f t="shared" si="13"/>
        <v>0</v>
      </c>
      <c r="G157" s="3" t="s">
        <v>44</v>
      </c>
    </row>
    <row r="158" spans="2:7" ht="16" thickBot="1" x14ac:dyDescent="0.25">
      <c r="C158" s="26" t="s">
        <v>12</v>
      </c>
      <c r="D158" s="27">
        <f>SUM(F146:F157)</f>
        <v>0</v>
      </c>
    </row>
    <row r="159" spans="2:7" x14ac:dyDescent="0.2">
      <c r="C159" s="66"/>
      <c r="D159" s="67"/>
    </row>
    <row r="160" spans="2:7" x14ac:dyDescent="0.2">
      <c r="B160" s="68" t="s">
        <v>170</v>
      </c>
      <c r="C160" s="68"/>
      <c r="D160" s="69"/>
      <c r="E160" s="69"/>
      <c r="F160" s="70"/>
      <c r="G160" s="69"/>
    </row>
    <row r="161" spans="2:7" ht="16" thickBot="1" x14ac:dyDescent="0.25">
      <c r="B161" s="69"/>
      <c r="C161" s="69"/>
      <c r="D161" s="69"/>
      <c r="E161" s="69"/>
      <c r="F161" s="70"/>
      <c r="G161" s="69"/>
    </row>
    <row r="162" spans="2:7" ht="16" thickBot="1" x14ac:dyDescent="0.25">
      <c r="B162" s="71" t="s">
        <v>0</v>
      </c>
      <c r="C162" s="72" t="s">
        <v>1</v>
      </c>
      <c r="D162" s="72" t="s">
        <v>13</v>
      </c>
      <c r="E162" s="72" t="s">
        <v>10</v>
      </c>
      <c r="F162" s="72" t="s">
        <v>11</v>
      </c>
      <c r="G162" s="73" t="s">
        <v>2</v>
      </c>
    </row>
    <row r="163" spans="2:7" x14ac:dyDescent="0.2">
      <c r="B163" s="74"/>
      <c r="C163" s="74"/>
      <c r="D163" s="75"/>
      <c r="E163" s="74"/>
      <c r="F163" s="76">
        <f>D163*E163</f>
        <v>0</v>
      </c>
      <c r="G163" s="74"/>
    </row>
    <row r="164" spans="2:7" x14ac:dyDescent="0.2">
      <c r="B164" s="74"/>
      <c r="C164" s="74"/>
      <c r="D164" s="75"/>
      <c r="E164" s="74"/>
      <c r="F164" s="76">
        <f t="shared" ref="F164:F165" si="14">D164*E164</f>
        <v>0</v>
      </c>
      <c r="G164" s="74"/>
    </row>
    <row r="165" spans="2:7" ht="16" thickBot="1" x14ac:dyDescent="0.25">
      <c r="B165" s="74"/>
      <c r="C165" s="74"/>
      <c r="D165" s="75"/>
      <c r="E165" s="74"/>
      <c r="F165" s="76">
        <f t="shared" si="14"/>
        <v>0</v>
      </c>
      <c r="G165" s="74"/>
    </row>
    <row r="166" spans="2:7" ht="16" thickBot="1" x14ac:dyDescent="0.25">
      <c r="B166" s="77"/>
      <c r="C166" s="78" t="s">
        <v>12</v>
      </c>
      <c r="D166" s="79">
        <f>SUM(F163:F165)</f>
        <v>0</v>
      </c>
      <c r="E166" s="77"/>
      <c r="F166" s="77"/>
      <c r="G166" s="77"/>
    </row>
    <row r="167" spans="2:7" x14ac:dyDescent="0.2">
      <c r="C167" s="66"/>
      <c r="D167" s="67"/>
    </row>
    <row r="168" spans="2:7" ht="16" thickBot="1" x14ac:dyDescent="0.25"/>
    <row r="169" spans="2:7" ht="19" thickBot="1" x14ac:dyDescent="0.25">
      <c r="C169" s="36" t="s">
        <v>49</v>
      </c>
      <c r="D169" s="49">
        <f>D166+D158+D141+D134+C120+C113+D104+D96+D88+D82+D75+D66+D52+D37+D24</f>
        <v>0</v>
      </c>
    </row>
  </sheetData>
  <sheetProtection algorithmName="SHA-512" hashValue="hXHk/2SoV/jxYhUn2MABqphUzT//0i4EEY16OQAJj3Bd5gtZpPX0t+VlmFfxcI20qibE73j+fqATFnZy7umSWg==" saltValue="BY9ZrqFk05auhWjUUOodCA==" spinCount="100000" sheet="1" objects="1" scenarios="1"/>
  <mergeCells count="8">
    <mergeCell ref="D15:E15"/>
    <mergeCell ref="D16:E16"/>
    <mergeCell ref="D2:G2"/>
    <mergeCell ref="B2:C2"/>
    <mergeCell ref="B3:G3"/>
    <mergeCell ref="B9:G9"/>
    <mergeCell ref="B11:G11"/>
    <mergeCell ref="B5:G5"/>
  </mergeCells>
  <printOptions horizontalCentered="1" verticalCentered="1"/>
  <pageMargins left="0.7" right="0.7" top="0.75" bottom="0.75" header="0.3" footer="0.3"/>
  <pageSetup paperSize="9" scale="61" fitToHeight="2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Promotion Sciences STQ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Martin</dc:creator>
  <cp:lastModifiedBy>Olivier Dufrennois</cp:lastModifiedBy>
  <dcterms:created xsi:type="dcterms:W3CDTF">2025-07-27T15:39:21Z</dcterms:created>
  <dcterms:modified xsi:type="dcterms:W3CDTF">2025-10-10T10:02:38Z</dcterms:modified>
</cp:coreProperties>
</file>